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tabRatio="950" activeTab="2"/>
  </bookViews>
  <sheets>
    <sheet name="4_1" sheetId="1" r:id="rId1"/>
    <sheet name="4_2" sheetId="2" r:id="rId2"/>
    <sheet name="4_U-1" sheetId="3" r:id="rId3"/>
  </sheets>
  <definedNames>
    <definedName name="l">#REF!</definedName>
    <definedName name="liste">#REF!</definedName>
    <definedName name="OkulNo">#REF!</definedName>
  </definedNames>
  <calcPr fullCalcOnLoad="1"/>
</workbook>
</file>

<file path=xl/comments1.xml><?xml version="1.0" encoding="utf-8"?>
<comments xmlns="http://schemas.openxmlformats.org/spreadsheetml/2006/main">
  <authors>
    <author>iNteL</author>
  </authors>
  <commentList>
    <comment ref="D2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3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4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5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6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7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8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9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0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1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2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3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4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5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  <comment ref="D16" authorId="0">
      <text>
        <r>
          <rPr>
            <b/>
            <sz val="9"/>
            <rFont val="Tahoma"/>
            <family val="2"/>
          </rPr>
          <t>iNteL:</t>
        </r>
        <r>
          <rPr>
            <sz val="9"/>
            <rFont val="Tahoma"/>
            <family val="2"/>
          </rPr>
          <t xml:space="preserve">
"DİKKAT!, BURAYA NOT GİRMEYİNİZ, FORMÜL İÇERİYOR"</t>
        </r>
      </text>
    </comment>
  </commentList>
</comments>
</file>

<file path=xl/sharedStrings.xml><?xml version="1.0" encoding="utf-8"?>
<sst xmlns="http://schemas.openxmlformats.org/spreadsheetml/2006/main" count="100" uniqueCount="64">
  <si>
    <t>SONUÇ</t>
  </si>
  <si>
    <t>AD SOYAD</t>
  </si>
  <si>
    <t>FİNAL</t>
  </si>
  <si>
    <t>Başak TÜRKAN</t>
  </si>
  <si>
    <t>Ebru İŞMEN</t>
  </si>
  <si>
    <t>Aydın ATİK</t>
  </si>
  <si>
    <t>Erhan YAZGI</t>
  </si>
  <si>
    <t>Özlem KOYUNCU</t>
  </si>
  <si>
    <t>Serkan GÜREL</t>
  </si>
  <si>
    <t>Emrah CENGİZ</t>
  </si>
  <si>
    <t>Serpil KARABULAK</t>
  </si>
  <si>
    <t>Erkan DAKDEVİR</t>
  </si>
  <si>
    <t>Selim ÇETİNER</t>
  </si>
  <si>
    <t>Nuray YAMAK</t>
  </si>
  <si>
    <t>A. Ata DUMAN</t>
  </si>
  <si>
    <t>Ender DURMAZ</t>
  </si>
  <si>
    <t>Taner SEZER</t>
  </si>
  <si>
    <t>Nurşen YİĞİT</t>
  </si>
  <si>
    <t>GENEL ORT</t>
  </si>
  <si>
    <t>Adı ve Soyadı</t>
  </si>
  <si>
    <t>1.Vize</t>
  </si>
  <si>
    <t>2.Vize</t>
  </si>
  <si>
    <t>Final</t>
  </si>
  <si>
    <t>G. Ort.</t>
  </si>
  <si>
    <t>Sonuç</t>
  </si>
  <si>
    <t>Ramazan DEMİREL</t>
  </si>
  <si>
    <t>Semih AKGÜN</t>
  </si>
  <si>
    <t>Recep ŞENTÜRK</t>
  </si>
  <si>
    <t>Ufuk BAYRAK</t>
  </si>
  <si>
    <t>Murat GÜNEŞ</t>
  </si>
  <si>
    <t>Nursel ALTAN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</si>
  <si>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</si>
  <si>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</si>
  <si>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</si>
  <si>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</si>
  <si>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</si>
  <si>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</si>
  <si>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</si>
  <si>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SORU</t>
  </si>
  <si>
    <t>ARA SINAV</t>
  </si>
  <si>
    <t>a) Ara Sınav ve Final notunun toplamının yarısı (ortalaması) "GENEL ORTALAMA" yı verir. Hesaplatınız</t>
  </si>
  <si>
    <t>NOT : b) şıkkında     =EĞER(....... ; ....... ; ........)   formülünü kullanınız</t>
  </si>
  <si>
    <r>
      <t xml:space="preserve">b) GENEL ORT.'sı 50 ve 50 den büyük olanlar </t>
    </r>
    <r>
      <rPr>
        <b/>
        <sz val="12"/>
        <color indexed="17"/>
        <rFont val="Arial"/>
        <family val="2"/>
      </rPr>
      <t>GEÇER</t>
    </r>
    <r>
      <rPr>
        <b/>
        <sz val="12"/>
        <color indexed="20"/>
        <rFont val="Arial"/>
        <family val="2"/>
      </rPr>
      <t xml:space="preserve">, diğerleri </t>
    </r>
    <r>
      <rPr>
        <b/>
        <sz val="12"/>
        <color indexed="30"/>
        <rFont val="Arial"/>
        <family val="2"/>
      </rPr>
      <t>KALIR</t>
    </r>
    <r>
      <rPr>
        <b/>
        <sz val="12"/>
        <color indexed="20"/>
        <rFont val="Arial"/>
        <family val="2"/>
      </rPr>
      <t>. SONUÇ sütununda renkleriyle birlikte uygulayınız</t>
    </r>
  </si>
  <si>
    <t>ORTALAMA</t>
  </si>
  <si>
    <t>?</t>
  </si>
  <si>
    <t xml:space="preserve">ORTALAMA </t>
  </si>
  <si>
    <t>EĞER(A2&lt;&gt;B2;"Boş ver gitsin";"Tamam")</t>
  </si>
  <si>
    <t>DEVAMSIZLIK</t>
  </si>
  <si>
    <t>EĞER(D2&lt;50;"FF";"GEÇTİ")</t>
  </si>
  <si>
    <t>EĞER(B2&lt;C2;"Finalde daha başarılı";"Vizede daha başarılı")</t>
  </si>
  <si>
    <t>EĞER(E2&lt;&gt;0;"DEVAMSIZ";"AFERİM)</t>
  </si>
  <si>
    <t>EĞER(D2=100;TOPLA(B2:B16);"Toplayamadım")</t>
  </si>
  <si>
    <t>EĞER(VE(C2&gt;50;E2&lt;3);"Aferim";"Değil")</t>
  </si>
  <si>
    <t>EĞER(YADA(C2&gt;50;E2&lt;3);"Aferim";"Değil")</t>
  </si>
  <si>
    <t>Vize Ort.</t>
  </si>
  <si>
    <r>
      <t>d) Sonuç sütununa "Genel ortalaması 50 ve 50 den olan büyük olanlar için "</t>
    </r>
    <r>
      <rPr>
        <b/>
        <i/>
        <sz val="12"/>
        <color indexed="17"/>
        <rFont val="Arial"/>
        <family val="2"/>
      </rPr>
      <t>GEÇER</t>
    </r>
    <r>
      <rPr>
        <b/>
        <sz val="12"/>
        <color indexed="10"/>
        <rFont val="Arial"/>
        <family val="2"/>
      </rPr>
      <t>" değilse "</t>
    </r>
    <r>
      <rPr>
        <b/>
        <i/>
        <sz val="12"/>
        <color indexed="36"/>
        <rFont val="Arial"/>
        <family val="2"/>
      </rPr>
      <t>KALIR</t>
    </r>
    <r>
      <rPr>
        <b/>
        <sz val="12"/>
        <color indexed="10"/>
        <rFont val="Arial"/>
        <family val="2"/>
      </rPr>
      <t>" yazdırınız.</t>
    </r>
  </si>
  <si>
    <t>GEZİ</t>
  </si>
  <si>
    <r>
      <t>e) Gezi sütununa "Vize Notu 70 ve 70 den büyük ve Final Notu 50 ve 50 den olan büyük olanlar için "</t>
    </r>
    <r>
      <rPr>
        <b/>
        <i/>
        <sz val="12"/>
        <rFont val="Arial"/>
        <family val="2"/>
      </rPr>
      <t>KATILABİLİR</t>
    </r>
    <r>
      <rPr>
        <b/>
        <sz val="12"/>
        <color indexed="10"/>
        <rFont val="Arial"/>
        <family val="2"/>
      </rPr>
      <t>" yazdırınız değilse boş bırakınız.</t>
    </r>
  </si>
  <si>
    <r>
      <t xml:space="preserve">a) B10 (Ramazan DEMİREL) hücresine "sporcu", B20  (Metin ÇULHA) hücresine "müzisyen" </t>
    </r>
    <r>
      <rPr>
        <b/>
        <sz val="12"/>
        <color indexed="8"/>
        <rFont val="Arial"/>
        <family val="2"/>
      </rPr>
      <t>açıklamasını</t>
    </r>
    <r>
      <rPr>
        <b/>
        <sz val="12"/>
        <color indexed="10"/>
        <rFont val="Arial"/>
        <family val="2"/>
      </rPr>
      <t xml:space="preserve"> ekleyiniz.</t>
    </r>
  </si>
  <si>
    <r>
      <t xml:space="preserve">b) (F10 - F22) ve (H10 - H22) arası hücrelere giriş yapılmaması için bu hücrelerin üzerine gelindiğinde 
"Bu hücreye bilgi girişi yapmayınız. Formül içeriyor. " </t>
    </r>
    <r>
      <rPr>
        <b/>
        <sz val="12"/>
        <color indexed="8"/>
        <rFont val="Arial"/>
        <family val="2"/>
      </rPr>
      <t>girdi iletisinin</t>
    </r>
    <r>
      <rPr>
        <b/>
        <sz val="12"/>
        <color indexed="10"/>
        <rFont val="Arial"/>
        <family val="2"/>
      </rPr>
      <t xml:space="preserve"> görünmesini sağlayınız.</t>
    </r>
  </si>
  <si>
    <r>
      <t>c) FİNAL sütunundaki bütün hücrelere, ancak 0-100 arasında değer girişi için gerekli işlemi yapınız. Hata uyarısı olarak "LÜTFEN 0 ile 100 arası bir not giriniz."</t>
    </r>
    <r>
      <rPr>
        <b/>
        <sz val="12"/>
        <rFont val="Arial"/>
        <family val="2"/>
      </rPr>
      <t xml:space="preserve"> bilgi notunu</t>
    </r>
    <r>
      <rPr>
        <b/>
        <sz val="12"/>
        <color indexed="10"/>
        <rFont val="Arial"/>
        <family val="2"/>
      </rPr>
      <t xml:space="preserve"> yazdırınız.</t>
    </r>
  </si>
  <si>
    <t>a) GENEL ORT. sütunundaki bütün hücrelere "DİKKAT!, BURAYA NOT GİRMEYİNİZ, FORMÜL İÇERİYOR" açıklaması yapınız.</t>
  </si>
  <si>
    <r>
      <t>c) FİNAL sütununa 0-100 arasında bir değer girilmediğinde hata mesajı olarak "</t>
    </r>
    <r>
      <rPr>
        <b/>
        <sz val="12"/>
        <rFont val="Arial"/>
        <family val="2"/>
      </rPr>
      <t>UYARI! 0 ile 100 arasında bir değer giriniz</t>
    </r>
    <r>
      <rPr>
        <b/>
        <sz val="12"/>
        <color indexed="20"/>
        <rFont val="Arial"/>
        <family val="2"/>
      </rPr>
      <t xml:space="preserve">" </t>
    </r>
    <r>
      <rPr>
        <b/>
        <sz val="12"/>
        <rFont val="Arial"/>
        <family val="2"/>
      </rPr>
      <t xml:space="preserve">bilgi </t>
    </r>
    <r>
      <rPr>
        <b/>
        <sz val="12"/>
        <color indexed="20"/>
        <rFont val="Arial"/>
        <family val="2"/>
      </rPr>
      <t>notunu yazdırınız.(veri doğrulama)</t>
    </r>
  </si>
  <si>
    <r>
      <t>b) FİNAL sütunundaki bütün hücrelere, ancak 0-100 arasında değer girişi için gerekli işlemi yapınız.
     "</t>
    </r>
    <r>
      <rPr>
        <b/>
        <sz val="12"/>
        <rFont val="Arial"/>
        <family val="2"/>
      </rPr>
      <t>0 ile 100 arasında bir değer giriniz</t>
    </r>
    <r>
      <rPr>
        <b/>
        <sz val="12"/>
        <color indexed="20"/>
        <rFont val="Arial"/>
        <family val="2"/>
      </rPr>
      <t xml:space="preserve">" </t>
    </r>
    <r>
      <rPr>
        <b/>
        <sz val="12"/>
        <rFont val="Arial"/>
        <family val="2"/>
      </rPr>
      <t>girdi</t>
    </r>
    <r>
      <rPr>
        <b/>
        <sz val="12"/>
        <color indexed="20"/>
        <rFont val="Arial"/>
        <family val="2"/>
      </rPr>
      <t xml:space="preserve"> iletisinin görünmesini sağlayınız.(veri doğrulama)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</si>
</sst>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_-* #,##0.0\ &quot;TL&quot;_-;\-* #,##0.0\ &quot;TL&quot;_-;_-* &quot;-&quot;??\ &quot;TL&quot;_-;_-@_-"/>
    <numFmt numFmtId="167" formatCode="_-* #,##0\ &quot;TL&quot;_-;\-* #,##0\ &quot;TL&quot;_-;_-* &quot;-&quot;??\ &quot;TL&quot;_-;_-@_-"/>
    <numFmt numFmtId="168" formatCode="0.0000"/>
    <numFmt numFmtId="169" formatCode="0.000"/>
    <numFmt numFmtId="170" formatCode="_-* #,##0.000\ _T_L_-;\-* #,##0.000\ _T_L_-;_-* &quot;-&quot;??\ _T_L_-;_-@_-"/>
    <numFmt numFmtId="171" formatCode="_-* #,##0.0000\ _T_L_-;\-* #,##0.0000\ _T_L_-;_-* &quot;-&quot;??\ _T_L_-;_-@_-"/>
    <numFmt numFmtId="172" formatCode="_-* #,##0.000\ &quot;TL&quot;_-;\-* #,##0.000\ &quot;TL&quot;_-;_-* &quot;-&quot;??\ &quot;TL&quot;_-;_-@_-"/>
    <numFmt numFmtId="173" formatCode="[$-41F]dd\ mmmm\ yyyy\ dddd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0_ ;\-0\ "/>
    <numFmt numFmtId="179" formatCode="00000"/>
    <numFmt numFmtId="180" formatCode="dd/mm/yy;@"/>
    <numFmt numFmtId="181" formatCode="mmm/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7"/>
      <name val="Arial"/>
      <family val="2"/>
    </font>
    <font>
      <b/>
      <i/>
      <sz val="12"/>
      <name val="Arial"/>
      <family val="2"/>
    </font>
    <font>
      <b/>
      <i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rgb="FF7030A0"/>
      <name val="Arial"/>
      <family val="2"/>
    </font>
    <font>
      <b/>
      <sz val="12"/>
      <color rgb="FF0070C0"/>
      <name val="Arial"/>
      <family val="2"/>
    </font>
    <font>
      <b/>
      <sz val="12"/>
      <color theme="5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/>
      <protection/>
    </xf>
    <xf numFmtId="169" fontId="6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2" sqref="A22:L22"/>
    </sheetView>
  </sheetViews>
  <sheetFormatPr defaultColWidth="9.140625" defaultRowHeight="12.75"/>
  <cols>
    <col min="1" max="1" width="22.00390625" style="2" bestFit="1" customWidth="1"/>
    <col min="2" max="2" width="13.8515625" style="2" bestFit="1" customWidth="1"/>
    <col min="3" max="3" width="8.00390625" style="2" bestFit="1" customWidth="1"/>
    <col min="4" max="4" width="14.8515625" style="2" bestFit="1" customWidth="1"/>
    <col min="5" max="5" width="11.7109375" style="2" customWidth="1"/>
    <col min="6" max="16384" width="9.140625" style="2" customWidth="1"/>
  </cols>
  <sheetData>
    <row r="1" spans="1:5" ht="15.75">
      <c r="A1" s="4" t="s">
        <v>1</v>
      </c>
      <c r="B1" s="4" t="s">
        <v>39</v>
      </c>
      <c r="C1" s="4" t="s">
        <v>2</v>
      </c>
      <c r="D1" s="4" t="s">
        <v>18</v>
      </c>
      <c r="E1" s="4" t="s">
        <v>0</v>
      </c>
    </row>
    <row r="2" spans="1:5" ht="15">
      <c r="A2" s="5" t="s">
        <v>3</v>
      </c>
      <c r="B2" s="1">
        <v>20</v>
      </c>
      <c r="C2" s="1">
        <v>75</v>
      </c>
      <c r="D2" s="8"/>
      <c r="E2" s="8"/>
    </row>
    <row r="3" spans="1:5" ht="15">
      <c r="A3" s="5" t="s">
        <v>4</v>
      </c>
      <c r="B3" s="1">
        <v>30</v>
      </c>
      <c r="C3" s="1">
        <v>25</v>
      </c>
      <c r="D3" s="8"/>
      <c r="E3" s="8"/>
    </row>
    <row r="4" spans="1:5" ht="15">
      <c r="A4" s="5" t="s">
        <v>5</v>
      </c>
      <c r="B4" s="1">
        <v>40</v>
      </c>
      <c r="C4" s="1">
        <v>60</v>
      </c>
      <c r="D4" s="8"/>
      <c r="E4" s="8"/>
    </row>
    <row r="5" spans="1:5" ht="15">
      <c r="A5" s="5" t="s">
        <v>6</v>
      </c>
      <c r="B5" s="1">
        <v>50</v>
      </c>
      <c r="C5" s="1">
        <v>35</v>
      </c>
      <c r="D5" s="8"/>
      <c r="E5" s="8"/>
    </row>
    <row r="6" spans="1:5" ht="15">
      <c r="A6" s="5" t="s">
        <v>7</v>
      </c>
      <c r="B6" s="1">
        <v>60</v>
      </c>
      <c r="C6" s="1">
        <v>70</v>
      </c>
      <c r="D6" s="8"/>
      <c r="E6" s="8"/>
    </row>
    <row r="7" spans="1:5" ht="15">
      <c r="A7" s="5" t="s">
        <v>8</v>
      </c>
      <c r="B7" s="1">
        <v>25</v>
      </c>
      <c r="C7" s="1">
        <v>10</v>
      </c>
      <c r="D7" s="8"/>
      <c r="E7" s="8"/>
    </row>
    <row r="8" spans="1:5" ht="15">
      <c r="A8" s="5" t="s">
        <v>9</v>
      </c>
      <c r="B8" s="1">
        <v>80</v>
      </c>
      <c r="C8" s="1">
        <v>52</v>
      </c>
      <c r="D8" s="8"/>
      <c r="E8" s="8"/>
    </row>
    <row r="9" spans="1:5" ht="15">
      <c r="A9" s="5" t="s">
        <v>10</v>
      </c>
      <c r="B9" s="1">
        <v>72</v>
      </c>
      <c r="C9" s="1">
        <v>50</v>
      </c>
      <c r="D9" s="8"/>
      <c r="E9" s="8"/>
    </row>
    <row r="10" spans="1:5" ht="15">
      <c r="A10" s="5" t="s">
        <v>11</v>
      </c>
      <c r="B10" s="1">
        <v>98</v>
      </c>
      <c r="C10" s="1">
        <v>55</v>
      </c>
      <c r="D10" s="8"/>
      <c r="E10" s="8"/>
    </row>
    <row r="11" spans="1:5" ht="15">
      <c r="A11" s="5" t="s">
        <v>12</v>
      </c>
      <c r="B11" s="1">
        <v>12</v>
      </c>
      <c r="C11" s="1">
        <v>38</v>
      </c>
      <c r="D11" s="8"/>
      <c r="E11" s="8"/>
    </row>
    <row r="12" spans="1:5" ht="15">
      <c r="A12" s="5" t="s">
        <v>13</v>
      </c>
      <c r="B12" s="1">
        <v>32</v>
      </c>
      <c r="C12" s="1">
        <v>100</v>
      </c>
      <c r="D12" s="8"/>
      <c r="E12" s="8"/>
    </row>
    <row r="13" spans="1:5" ht="15">
      <c r="A13" s="5" t="s">
        <v>14</v>
      </c>
      <c r="B13" s="1">
        <v>40</v>
      </c>
      <c r="C13" s="1">
        <v>56</v>
      </c>
      <c r="D13" s="8"/>
      <c r="E13" s="8"/>
    </row>
    <row r="14" spans="1:5" ht="15">
      <c r="A14" s="5" t="s">
        <v>15</v>
      </c>
      <c r="B14" s="1">
        <v>50</v>
      </c>
      <c r="C14" s="1">
        <v>78</v>
      </c>
      <c r="D14" s="8"/>
      <c r="E14" s="8"/>
    </row>
    <row r="15" spans="1:5" ht="15">
      <c r="A15" s="5" t="s">
        <v>16</v>
      </c>
      <c r="B15" s="1">
        <v>60</v>
      </c>
      <c r="C15" s="1">
        <v>90</v>
      </c>
      <c r="D15" s="8"/>
      <c r="E15" s="8"/>
    </row>
    <row r="16" spans="1:5" ht="15">
      <c r="A16" s="5" t="s">
        <v>17</v>
      </c>
      <c r="B16" s="1">
        <v>88</v>
      </c>
      <c r="C16" s="1">
        <v>80</v>
      </c>
      <c r="D16" s="8"/>
      <c r="E16" s="8"/>
    </row>
    <row r="17" spans="1:5" ht="15.75">
      <c r="A17" s="11" t="s">
        <v>45</v>
      </c>
      <c r="B17" s="9">
        <f>AVERAGE(B2:B16)</f>
        <v>50.46666666666667</v>
      </c>
      <c r="C17" s="1"/>
      <c r="D17" s="1"/>
      <c r="E17" s="1"/>
    </row>
    <row r="18" ht="15"/>
    <row r="19" spans="1:12" ht="19.5" customHeight="1">
      <c r="A19" s="27" t="s">
        <v>38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39.75" customHeight="1">
      <c r="A20" s="20" t="s">
        <v>61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9.75" customHeight="1">
      <c r="A21" s="24" t="s">
        <v>63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39.75" customHeight="1">
      <c r="A22" s="23" t="s">
        <v>62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4" ht="15">
      <c r="D24" s="2">
        <f>IF(0&lt;=C17&lt;=100,"DİKKAT","")</f>
      </c>
    </row>
  </sheetData>
  <sheetProtection/>
  <mergeCells count="4">
    <mergeCell ref="A22:L22"/>
    <mergeCell ref="A19:L19"/>
    <mergeCell ref="A20:L20"/>
    <mergeCell ref="A21:L21"/>
  </mergeCells>
  <dataValidations count="2">
    <dataValidation errorStyle="warning" type="whole" allowBlank="1" showInputMessage="1" showErrorMessage="1" errorTitle="UYARI" error="0 ile 100 a" sqref="C2:C16">
      <formula1>0</formula1>
      <formula2>100</formula2>
    </dataValidation>
    <dataValidation errorStyle="warning" type="whole" allowBlank="1" showInputMessage="1" showErrorMessage="1" errorTitle="uyarı" error="asdsd&#10;" sqref="C17">
      <formula1>0</formula1>
      <formula2>100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15" zoomScaleNormal="115" zoomScalePageLayoutView="0" workbookViewId="0" topLeftCell="A19">
      <selection activeCell="F38" sqref="F38"/>
    </sheetView>
  </sheetViews>
  <sheetFormatPr defaultColWidth="9.140625" defaultRowHeight="12.75"/>
  <cols>
    <col min="1" max="1" width="22.7109375" style="2" customWidth="1"/>
    <col min="2" max="2" width="13.8515625" style="3" bestFit="1" customWidth="1"/>
    <col min="3" max="3" width="8.00390625" style="3" bestFit="1" customWidth="1"/>
    <col min="4" max="4" width="14.8515625" style="3" bestFit="1" customWidth="1"/>
    <col min="5" max="5" width="16.8515625" style="3" bestFit="1" customWidth="1"/>
    <col min="6" max="6" width="13.140625" style="3" customWidth="1"/>
    <col min="7" max="10" width="9.140625" style="2" customWidth="1"/>
    <col min="11" max="11" width="4.7109375" style="2" customWidth="1"/>
    <col min="12" max="12" width="52.57421875" style="2" bestFit="1" customWidth="1"/>
    <col min="13" max="16384" width="9.140625" style="2" customWidth="1"/>
  </cols>
  <sheetData>
    <row r="1" spans="1:6" ht="15.75">
      <c r="A1" s="4" t="s">
        <v>1</v>
      </c>
      <c r="B1" s="4" t="s">
        <v>39</v>
      </c>
      <c r="C1" s="4" t="s">
        <v>2</v>
      </c>
      <c r="D1" s="4" t="s">
        <v>18</v>
      </c>
      <c r="E1" s="4" t="s">
        <v>47</v>
      </c>
      <c r="F1" s="4" t="s">
        <v>0</v>
      </c>
    </row>
    <row r="2" spans="1:6" ht="15.75">
      <c r="A2" s="5" t="s">
        <v>3</v>
      </c>
      <c r="B2" s="1">
        <v>20</v>
      </c>
      <c r="C2" s="1">
        <v>75</v>
      </c>
      <c r="D2" s="13" t="s">
        <v>44</v>
      </c>
      <c r="E2" s="14">
        <v>2</v>
      </c>
      <c r="F2" s="13" t="str">
        <f>IF(AND(C2&gt;50,E2&lt;3),"Aferim","Değil")</f>
        <v>Aferim</v>
      </c>
    </row>
    <row r="3" spans="1:6" ht="15.75">
      <c r="A3" s="5" t="s">
        <v>4</v>
      </c>
      <c r="B3" s="1">
        <v>30</v>
      </c>
      <c r="C3" s="1">
        <v>25</v>
      </c>
      <c r="D3" s="13" t="s">
        <v>44</v>
      </c>
      <c r="E3" s="14">
        <v>3</v>
      </c>
      <c r="F3" s="13"/>
    </row>
    <row r="4" spans="1:6" ht="15.75">
      <c r="A4" s="5" t="s">
        <v>5</v>
      </c>
      <c r="B4" s="1">
        <v>40</v>
      </c>
      <c r="C4" s="1">
        <v>60</v>
      </c>
      <c r="D4" s="13" t="s">
        <v>44</v>
      </c>
      <c r="E4" s="14">
        <v>4</v>
      </c>
      <c r="F4" s="13"/>
    </row>
    <row r="5" spans="1:6" ht="15.75">
      <c r="A5" s="5" t="s">
        <v>6</v>
      </c>
      <c r="B5" s="1">
        <v>50</v>
      </c>
      <c r="C5" s="1">
        <v>35</v>
      </c>
      <c r="D5" s="13" t="s">
        <v>44</v>
      </c>
      <c r="E5" s="14">
        <v>2</v>
      </c>
      <c r="F5" s="13"/>
    </row>
    <row r="6" spans="1:6" ht="15.75">
      <c r="A6" s="5" t="s">
        <v>7</v>
      </c>
      <c r="B6" s="1">
        <v>60</v>
      </c>
      <c r="C6" s="1">
        <v>70</v>
      </c>
      <c r="D6" s="13" t="s">
        <v>44</v>
      </c>
      <c r="E6" s="14">
        <v>1</v>
      </c>
      <c r="F6" s="13"/>
    </row>
    <row r="7" spans="1:6" ht="15.75">
      <c r="A7" s="5" t="s">
        <v>8</v>
      </c>
      <c r="B7" s="1">
        <v>25</v>
      </c>
      <c r="C7" s="1">
        <v>10</v>
      </c>
      <c r="D7" s="13" t="s">
        <v>44</v>
      </c>
      <c r="E7" s="14">
        <v>3</v>
      </c>
      <c r="F7" s="13"/>
    </row>
    <row r="8" spans="1:6" ht="15.75">
      <c r="A8" s="5" t="s">
        <v>9</v>
      </c>
      <c r="B8" s="1">
        <v>80</v>
      </c>
      <c r="C8" s="1">
        <v>52</v>
      </c>
      <c r="D8" s="13" t="s">
        <v>44</v>
      </c>
      <c r="E8" s="14">
        <v>5</v>
      </c>
      <c r="F8" s="13"/>
    </row>
    <row r="9" spans="1:6" ht="15.75">
      <c r="A9" s="5" t="s">
        <v>10</v>
      </c>
      <c r="B9" s="1">
        <v>72</v>
      </c>
      <c r="C9" s="1">
        <v>50</v>
      </c>
      <c r="D9" s="13" t="s">
        <v>44</v>
      </c>
      <c r="E9" s="14">
        <v>6</v>
      </c>
      <c r="F9" s="13"/>
    </row>
    <row r="10" spans="1:6" ht="15.75">
      <c r="A10" s="5" t="s">
        <v>11</v>
      </c>
      <c r="B10" s="1">
        <v>98</v>
      </c>
      <c r="C10" s="1">
        <v>55</v>
      </c>
      <c r="D10" s="13" t="s">
        <v>44</v>
      </c>
      <c r="E10" s="14">
        <v>2</v>
      </c>
      <c r="F10" s="13"/>
    </row>
    <row r="11" spans="1:6" ht="15.75">
      <c r="A11" s="5" t="s">
        <v>12</v>
      </c>
      <c r="B11" s="1">
        <v>12</v>
      </c>
      <c r="C11" s="1">
        <v>38</v>
      </c>
      <c r="D11" s="13" t="s">
        <v>44</v>
      </c>
      <c r="E11" s="14">
        <v>1</v>
      </c>
      <c r="F11" s="13"/>
    </row>
    <row r="12" spans="1:6" ht="15.75">
      <c r="A12" s="5" t="s">
        <v>13</v>
      </c>
      <c r="B12" s="1">
        <v>32</v>
      </c>
      <c r="C12" s="1">
        <v>100</v>
      </c>
      <c r="D12" s="13" t="s">
        <v>44</v>
      </c>
      <c r="E12" s="14">
        <v>3</v>
      </c>
      <c r="F12" s="13"/>
    </row>
    <row r="13" spans="1:6" ht="15.75">
      <c r="A13" s="5" t="s">
        <v>14</v>
      </c>
      <c r="B13" s="1">
        <v>40</v>
      </c>
      <c r="C13" s="1">
        <v>56</v>
      </c>
      <c r="D13" s="13" t="s">
        <v>44</v>
      </c>
      <c r="E13" s="14">
        <v>4</v>
      </c>
      <c r="F13" s="13"/>
    </row>
    <row r="14" spans="1:6" ht="15.75">
      <c r="A14" s="5" t="s">
        <v>15</v>
      </c>
      <c r="B14" s="1">
        <v>50</v>
      </c>
      <c r="C14" s="1">
        <v>78</v>
      </c>
      <c r="D14" s="13" t="s">
        <v>44</v>
      </c>
      <c r="E14" s="14">
        <v>5</v>
      </c>
      <c r="F14" s="13"/>
    </row>
    <row r="15" spans="1:6" ht="15.75">
      <c r="A15" s="5" t="s">
        <v>16</v>
      </c>
      <c r="B15" s="1">
        <v>60</v>
      </c>
      <c r="C15" s="1">
        <v>90</v>
      </c>
      <c r="D15" s="13" t="s">
        <v>44</v>
      </c>
      <c r="E15" s="14">
        <v>6</v>
      </c>
      <c r="F15" s="13"/>
    </row>
    <row r="16" spans="1:6" ht="15.75">
      <c r="A16" s="5" t="s">
        <v>17</v>
      </c>
      <c r="B16" s="1">
        <v>88</v>
      </c>
      <c r="C16" s="1">
        <v>80</v>
      </c>
      <c r="D16" s="13" t="s">
        <v>44</v>
      </c>
      <c r="E16" s="14">
        <v>7</v>
      </c>
      <c r="F16" s="13"/>
    </row>
    <row r="17" spans="1:6" ht="15.75">
      <c r="A17" s="12" t="s">
        <v>43</v>
      </c>
      <c r="B17" s="9">
        <f>AVERAGE(B2:B16)</f>
        <v>50.46666666666667</v>
      </c>
      <c r="C17" s="13"/>
      <c r="D17" s="13"/>
      <c r="E17" s="14"/>
      <c r="F17" s="13"/>
    </row>
    <row r="19" spans="1:11" ht="15.75">
      <c r="A19" s="26" t="s">
        <v>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.75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5" t="s">
        <v>42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.75">
      <c r="A22" s="28" t="s">
        <v>41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4" spans="1:2" ht="15">
      <c r="A24" s="15" t="str">
        <f>IF(D2&lt;50,"FF","GEÇTİ")</f>
        <v>GEÇTİ</v>
      </c>
      <c r="B24" s="10" t="s">
        <v>48</v>
      </c>
    </row>
    <row r="25" ht="15">
      <c r="B25" s="2"/>
    </row>
    <row r="26" spans="1:2" ht="15">
      <c r="A26" s="10" t="str">
        <f>IF(D2=100,SUM(B2:B16),"Toplayamadım")</f>
        <v>Toplayamadım</v>
      </c>
      <c r="B26" s="10" t="s">
        <v>51</v>
      </c>
    </row>
    <row r="27" ht="15">
      <c r="B27" s="2"/>
    </row>
    <row r="28" spans="1:2" ht="15">
      <c r="A28" s="10" t="str">
        <f>IF(B2&lt;C2,"Finalde daha başarılı","Vizede daha başarılı")</f>
        <v>Finalde daha başarılı</v>
      </c>
      <c r="B28" s="10" t="s">
        <v>49</v>
      </c>
    </row>
    <row r="29" ht="15">
      <c r="B29" s="2"/>
    </row>
    <row r="30" spans="1:2" ht="15">
      <c r="A30" s="10" t="str">
        <f>IF(E2&lt;&gt;0,"DEVAMSIZ","AFERİM")</f>
        <v>DEVAMSIZ</v>
      </c>
      <c r="B30" s="10" t="s">
        <v>50</v>
      </c>
    </row>
    <row r="31" ht="15">
      <c r="B31" s="2"/>
    </row>
    <row r="32" spans="1:2" ht="15">
      <c r="A32" s="10" t="str">
        <f>IF(A2&lt;&gt;B2,"Boş ver gitsin","Tamam")</f>
        <v>Boş ver gitsin</v>
      </c>
      <c r="B32" s="10" t="s">
        <v>46</v>
      </c>
    </row>
    <row r="33" ht="15">
      <c r="B33" s="2"/>
    </row>
    <row r="34" spans="1:2" ht="15">
      <c r="A34" s="10" t="str">
        <f>IF(AND(C2&gt;50,E2&lt;3),"Aferim","Değil")</f>
        <v>Aferim</v>
      </c>
      <c r="B34" s="10" t="s">
        <v>52</v>
      </c>
    </row>
    <row r="35" ht="15">
      <c r="B35" s="2"/>
    </row>
    <row r="36" spans="1:2" ht="15">
      <c r="A36" s="10" t="str">
        <f>IF(OR(C2&gt;50,E2&lt;3),"Aferim","Değil")</f>
        <v>Aferim</v>
      </c>
      <c r="B36" s="10" t="s">
        <v>53</v>
      </c>
    </row>
  </sheetData>
  <sheetProtection/>
  <mergeCells count="4">
    <mergeCell ref="A19:K19"/>
    <mergeCell ref="A20:K20"/>
    <mergeCell ref="A21:K21"/>
    <mergeCell ref="A22:K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.57421875" style="2" customWidth="1"/>
    <col min="2" max="2" width="14.28125" style="3" bestFit="1" customWidth="1"/>
    <col min="3" max="3" width="25.28125" style="3" bestFit="1" customWidth="1"/>
    <col min="4" max="4" width="7.8515625" style="3" bestFit="1" customWidth="1"/>
    <col min="5" max="5" width="7.8515625" style="2" bestFit="1" customWidth="1"/>
    <col min="6" max="6" width="10.421875" style="2" bestFit="1" customWidth="1"/>
    <col min="7" max="8" width="9.140625" style="2" customWidth="1"/>
    <col min="9" max="9" width="9.421875" style="2" bestFit="1" customWidth="1"/>
    <col min="10" max="10" width="17.140625" style="2" bestFit="1" customWidth="1"/>
    <col min="11" max="13" width="9.140625" style="2" hidden="1" customWidth="1"/>
    <col min="14" max="16384" width="9.140625" style="2" customWidth="1"/>
  </cols>
  <sheetData>
    <row r="2" spans="2:10" ht="15.75">
      <c r="B2" s="29" t="s">
        <v>38</v>
      </c>
      <c r="C2" s="30"/>
      <c r="D2" s="30"/>
      <c r="E2" s="30"/>
      <c r="F2" s="30"/>
      <c r="G2" s="30"/>
      <c r="H2" s="30"/>
      <c r="I2" s="30"/>
      <c r="J2" s="30"/>
    </row>
    <row r="3" spans="2:10" ht="34.5" customHeight="1">
      <c r="B3" s="31" t="s">
        <v>58</v>
      </c>
      <c r="C3" s="30"/>
      <c r="D3" s="30"/>
      <c r="E3" s="30"/>
      <c r="F3" s="30"/>
      <c r="G3" s="30"/>
      <c r="H3" s="30"/>
      <c r="I3" s="30"/>
      <c r="J3" s="30"/>
    </row>
    <row r="4" spans="2:10" ht="36.75" customHeight="1">
      <c r="B4" s="31" t="s">
        <v>59</v>
      </c>
      <c r="C4" s="30"/>
      <c r="D4" s="30"/>
      <c r="E4" s="30"/>
      <c r="F4" s="30"/>
      <c r="G4" s="30"/>
      <c r="H4" s="30"/>
      <c r="I4" s="30"/>
      <c r="J4" s="30"/>
    </row>
    <row r="5" spans="2:10" ht="42.75" customHeight="1">
      <c r="B5" s="31" t="s">
        <v>60</v>
      </c>
      <c r="C5" s="30"/>
      <c r="D5" s="30"/>
      <c r="E5" s="30"/>
      <c r="F5" s="30"/>
      <c r="G5" s="30"/>
      <c r="H5" s="30"/>
      <c r="I5" s="30"/>
      <c r="J5" s="30"/>
    </row>
    <row r="6" spans="2:10" ht="36" customHeight="1">
      <c r="B6" s="31" t="s">
        <v>55</v>
      </c>
      <c r="C6" s="30"/>
      <c r="D6" s="30"/>
      <c r="E6" s="30"/>
      <c r="F6" s="30"/>
      <c r="G6" s="30"/>
      <c r="H6" s="30"/>
      <c r="I6" s="30"/>
      <c r="J6" s="30"/>
    </row>
    <row r="7" spans="2:10" ht="36" customHeight="1">
      <c r="B7" s="31" t="s">
        <v>57</v>
      </c>
      <c r="C7" s="30"/>
      <c r="D7" s="30"/>
      <c r="E7" s="30"/>
      <c r="F7" s="30"/>
      <c r="G7" s="30"/>
      <c r="H7" s="30"/>
      <c r="I7" s="30"/>
      <c r="J7" s="30"/>
    </row>
    <row r="9" spans="3:10" ht="15.75">
      <c r="C9" s="6" t="s">
        <v>19</v>
      </c>
      <c r="D9" s="7" t="s">
        <v>20</v>
      </c>
      <c r="E9" s="7" t="s">
        <v>21</v>
      </c>
      <c r="F9" s="7" t="s">
        <v>54</v>
      </c>
      <c r="G9" s="7" t="s">
        <v>22</v>
      </c>
      <c r="H9" s="7" t="s">
        <v>23</v>
      </c>
      <c r="I9" s="7" t="s">
        <v>24</v>
      </c>
      <c r="J9" s="7" t="s">
        <v>56</v>
      </c>
    </row>
    <row r="10" spans="3:10" ht="15.75">
      <c r="C10" s="5" t="s">
        <v>25</v>
      </c>
      <c r="D10" s="1">
        <v>70</v>
      </c>
      <c r="E10" s="1">
        <v>50</v>
      </c>
      <c r="F10" s="13">
        <f>AVERAGE(D10:E10)</f>
        <v>60</v>
      </c>
      <c r="G10" s="1">
        <v>75</v>
      </c>
      <c r="H10" s="19">
        <f>AVERAGE(F10:G10)</f>
        <v>67.5</v>
      </c>
      <c r="I10" s="17" t="str">
        <f>IF(H10&gt;=50,"GEÇER","KALIR")</f>
        <v>GEÇER</v>
      </c>
      <c r="J10" s="16" t="str">
        <f>IF(AND(D10&gt;=70,G10&gt;=50),"KATILABİLİR","")</f>
        <v>KATILABİLİR</v>
      </c>
    </row>
    <row r="11" spans="3:10" ht="15.75">
      <c r="C11" s="5" t="s">
        <v>26</v>
      </c>
      <c r="D11" s="1">
        <v>80</v>
      </c>
      <c r="E11" s="1">
        <v>20</v>
      </c>
      <c r="F11" s="13">
        <f aca="true" t="shared" si="0" ref="F11:F22">AVERAGE(D11:E11)</f>
        <v>50</v>
      </c>
      <c r="G11" s="1">
        <v>45</v>
      </c>
      <c r="H11" s="19">
        <f aca="true" t="shared" si="1" ref="H11:H22">AVERAGE(F11:G11)</f>
        <v>47.5</v>
      </c>
      <c r="I11" s="18" t="str">
        <f aca="true" t="shared" si="2" ref="I11:I22">IF(H11&gt;=50,"GEÇER","KALIR")</f>
        <v>KALIR</v>
      </c>
      <c r="J11" s="16">
        <f aca="true" t="shared" si="3" ref="J11:J22">IF(AND(D11&gt;=70,G11&gt;=50),"KATILABİLİR","")</f>
      </c>
    </row>
    <row r="12" spans="3:10" ht="15.75">
      <c r="C12" s="5" t="s">
        <v>27</v>
      </c>
      <c r="D12" s="1">
        <v>90</v>
      </c>
      <c r="E12" s="1">
        <v>85</v>
      </c>
      <c r="F12" s="13">
        <f t="shared" si="0"/>
        <v>87.5</v>
      </c>
      <c r="G12" s="1">
        <v>75</v>
      </c>
      <c r="H12" s="19">
        <f t="shared" si="1"/>
        <v>81.25</v>
      </c>
      <c r="I12" s="17" t="str">
        <f t="shared" si="2"/>
        <v>GEÇER</v>
      </c>
      <c r="J12" s="16" t="str">
        <f t="shared" si="3"/>
        <v>KATILABİLİR</v>
      </c>
    </row>
    <row r="13" spans="3:10" ht="15.75">
      <c r="C13" s="5" t="s">
        <v>28</v>
      </c>
      <c r="D13" s="1">
        <v>75</v>
      </c>
      <c r="E13" s="1">
        <v>30</v>
      </c>
      <c r="F13" s="13">
        <f t="shared" si="0"/>
        <v>52.5</v>
      </c>
      <c r="G13" s="1">
        <v>35</v>
      </c>
      <c r="H13" s="19">
        <f t="shared" si="1"/>
        <v>43.75</v>
      </c>
      <c r="I13" s="18" t="str">
        <f t="shared" si="2"/>
        <v>KALIR</v>
      </c>
      <c r="J13" s="16">
        <f t="shared" si="3"/>
      </c>
    </row>
    <row r="14" spans="3:10" ht="15.75">
      <c r="C14" s="5" t="s">
        <v>29</v>
      </c>
      <c r="D14" s="1">
        <v>50</v>
      </c>
      <c r="E14" s="1">
        <v>50</v>
      </c>
      <c r="F14" s="13">
        <f t="shared" si="0"/>
        <v>50</v>
      </c>
      <c r="G14" s="1">
        <v>80</v>
      </c>
      <c r="H14" s="19">
        <f t="shared" si="1"/>
        <v>65</v>
      </c>
      <c r="I14" s="17" t="str">
        <f t="shared" si="2"/>
        <v>GEÇER</v>
      </c>
      <c r="J14" s="16">
        <f t="shared" si="3"/>
      </c>
    </row>
    <row r="15" spans="3:10" ht="15.75">
      <c r="C15" s="5" t="s">
        <v>30</v>
      </c>
      <c r="D15" s="1">
        <v>40</v>
      </c>
      <c r="E15" s="1">
        <v>45</v>
      </c>
      <c r="F15" s="13">
        <f t="shared" si="0"/>
        <v>42.5</v>
      </c>
      <c r="G15" s="1">
        <v>0</v>
      </c>
      <c r="H15" s="19">
        <f t="shared" si="1"/>
        <v>21.25</v>
      </c>
      <c r="I15" s="18" t="str">
        <f t="shared" si="2"/>
        <v>KALIR</v>
      </c>
      <c r="J15" s="16">
        <f t="shared" si="3"/>
      </c>
    </row>
    <row r="16" spans="3:10" ht="15.75">
      <c r="C16" s="5" t="s">
        <v>31</v>
      </c>
      <c r="D16" s="1">
        <v>70</v>
      </c>
      <c r="E16" s="1">
        <v>20</v>
      </c>
      <c r="F16" s="13">
        <f t="shared" si="0"/>
        <v>45</v>
      </c>
      <c r="G16" s="1">
        <v>45</v>
      </c>
      <c r="H16" s="19">
        <f t="shared" si="1"/>
        <v>45</v>
      </c>
      <c r="I16" s="18" t="str">
        <f t="shared" si="2"/>
        <v>KALIR</v>
      </c>
      <c r="J16" s="16">
        <f t="shared" si="3"/>
      </c>
    </row>
    <row r="17" spans="3:10" ht="15.75">
      <c r="C17" s="5" t="s">
        <v>32</v>
      </c>
      <c r="D17" s="1">
        <v>80</v>
      </c>
      <c r="E17" s="1">
        <v>60</v>
      </c>
      <c r="F17" s="13">
        <f t="shared" si="0"/>
        <v>70</v>
      </c>
      <c r="G17" s="1">
        <v>50</v>
      </c>
      <c r="H17" s="19">
        <f t="shared" si="1"/>
        <v>60</v>
      </c>
      <c r="I17" s="17" t="str">
        <f t="shared" si="2"/>
        <v>GEÇER</v>
      </c>
      <c r="J17" s="16" t="str">
        <f t="shared" si="3"/>
        <v>KATILABİLİR</v>
      </c>
    </row>
    <row r="18" spans="3:10" ht="15.75">
      <c r="C18" s="5" t="s">
        <v>33</v>
      </c>
      <c r="D18" s="1">
        <v>65</v>
      </c>
      <c r="E18" s="1">
        <v>75</v>
      </c>
      <c r="F18" s="13">
        <f t="shared" si="0"/>
        <v>70</v>
      </c>
      <c r="G18" s="1">
        <v>90</v>
      </c>
      <c r="H18" s="19">
        <f t="shared" si="1"/>
        <v>80</v>
      </c>
      <c r="I18" s="17" t="str">
        <f t="shared" si="2"/>
        <v>GEÇER</v>
      </c>
      <c r="J18" s="16">
        <f t="shared" si="3"/>
      </c>
    </row>
    <row r="19" spans="3:10" ht="15.75">
      <c r="C19" s="5" t="s">
        <v>34</v>
      </c>
      <c r="D19" s="1">
        <v>55</v>
      </c>
      <c r="E19" s="1">
        <v>85</v>
      </c>
      <c r="F19" s="13">
        <f t="shared" si="0"/>
        <v>70</v>
      </c>
      <c r="G19" s="1">
        <v>75</v>
      </c>
      <c r="H19" s="19">
        <f t="shared" si="1"/>
        <v>72.5</v>
      </c>
      <c r="I19" s="17" t="str">
        <f t="shared" si="2"/>
        <v>GEÇER</v>
      </c>
      <c r="J19" s="16">
        <f t="shared" si="3"/>
      </c>
    </row>
    <row r="20" spans="3:10" ht="15.75">
      <c r="C20" s="5" t="s">
        <v>35</v>
      </c>
      <c r="D20" s="1">
        <v>90</v>
      </c>
      <c r="E20" s="1">
        <v>30</v>
      </c>
      <c r="F20" s="13">
        <f t="shared" si="0"/>
        <v>60</v>
      </c>
      <c r="G20" s="1">
        <v>35</v>
      </c>
      <c r="H20" s="19">
        <f t="shared" si="1"/>
        <v>47.5</v>
      </c>
      <c r="I20" s="18" t="str">
        <f t="shared" si="2"/>
        <v>KALIR</v>
      </c>
      <c r="J20" s="16">
        <f t="shared" si="3"/>
      </c>
    </row>
    <row r="21" spans="3:10" ht="15.75">
      <c r="C21" s="5" t="s">
        <v>36</v>
      </c>
      <c r="D21" s="1">
        <v>75</v>
      </c>
      <c r="E21" s="1">
        <v>50</v>
      </c>
      <c r="F21" s="13">
        <f t="shared" si="0"/>
        <v>62.5</v>
      </c>
      <c r="G21" s="1">
        <v>80</v>
      </c>
      <c r="H21" s="19">
        <f t="shared" si="1"/>
        <v>71.25</v>
      </c>
      <c r="I21" s="17" t="str">
        <f t="shared" si="2"/>
        <v>GEÇER</v>
      </c>
      <c r="J21" s="16" t="str">
        <f t="shared" si="3"/>
        <v>KATILABİLİR</v>
      </c>
    </row>
    <row r="22" spans="3:10" ht="15.75">
      <c r="C22" s="5" t="s">
        <v>37</v>
      </c>
      <c r="D22" s="1">
        <v>50</v>
      </c>
      <c r="E22" s="1">
        <v>45</v>
      </c>
      <c r="F22" s="13">
        <f t="shared" si="0"/>
        <v>47.5</v>
      </c>
      <c r="G22" s="1">
        <v>50</v>
      </c>
      <c r="H22" s="19">
        <f t="shared" si="1"/>
        <v>48.75</v>
      </c>
      <c r="I22" s="18" t="str">
        <f t="shared" si="2"/>
        <v>KALIR</v>
      </c>
      <c r="J22" s="16">
        <f t="shared" si="3"/>
      </c>
    </row>
  </sheetData>
  <sheetProtection/>
  <mergeCells count="6">
    <mergeCell ref="B2:J2"/>
    <mergeCell ref="B3:J3"/>
    <mergeCell ref="B4:J4"/>
    <mergeCell ref="B5:J5"/>
    <mergeCell ref="B6:J6"/>
    <mergeCell ref="B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balikesir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 sakin</dc:creator>
  <cp:keywords/>
  <dc:description/>
  <cp:lastModifiedBy>iNteL</cp:lastModifiedBy>
  <cp:lastPrinted>2011-03-10T11:13:01Z</cp:lastPrinted>
  <dcterms:created xsi:type="dcterms:W3CDTF">2001-03-21T21:05:37Z</dcterms:created>
  <dcterms:modified xsi:type="dcterms:W3CDTF">2011-03-16T07:08:10Z</dcterms:modified>
  <cp:category/>
  <cp:version/>
  <cp:contentType/>
  <cp:contentStatus/>
</cp:coreProperties>
</file>